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Financiero\"/>
    </mc:Choice>
  </mc:AlternateContent>
  <xr:revisionPtr revIDLastSave="0" documentId="13_ncr:1_{D679FEC8-8C50-447D-91F8-1C88422B01D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<sst xmlns="http://schemas.openxmlformats.org/spreadsheetml/2006/main" count="62" uniqueCount="62">
  <si>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</si>
  <si>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</si>
  <si>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</si>
  <si>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</si>
  <si>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</si>
  <si>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</si>
  <si>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</si>
  <si>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</si>
  <si>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</si>
  <si>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</si>
  <si>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</si>
  <si>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</si>
  <si>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</si>
  <si>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</si>
  <si>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</si>
  <si>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</si>
  <si>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</si>
  <si>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</si>
  <si>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</si>
  <si>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</si>
  <si>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</si>
  <si>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</si>
  <si>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</si>
  <si>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</si>
  <si>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</si>
  <si>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</si>
  <si>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</si>
  <si>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</si>
  <si>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</si>
  <si>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</si>
  <si>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</si>
  <si>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</si>
  <si>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</si>
  <si>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</si>
  <si>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</si>
  <si>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</si>
  <si>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</si>
  <si>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</si>
  <si>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</si>
  <si>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</si>
  <si>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</si>
  <si>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</si>
  <si>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</si>
  <si>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</si>
  <si>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</si>
  <si>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</si>
  <si>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</si>
  <si>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</si>
  <si>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</si>
  <si>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</si>
  <si>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</si>
  <si>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</si>
  <si>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</si>
  <si>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</si>
  <si>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</si>
  <si>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</si>
  <si>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</si>
  <si>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</si>
  <si>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</si>
  <si>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</si>
  <si>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DR. GUSTAVO OBLEA ROSALES
DIRECTOR DE CONTABILIDAD GUBERNAMENTAL</t>
  </si>
  <si>
    <t>DEL  1o.  ENERO  AL 30 DE JUNIO DEL AÑO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</si>
</sst>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1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0" fillId="28" borderId="0" xfId="0" applyFill="1"/>
    <xf numFmtId="37" fontId="6" fillId="0" borderId="0" xfId="0" applyFont="1" applyAlignment="1">
      <alignment vertical="top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Millares 2" xfId="3" xr:uid="{00000000-0005-0000-0000-000009000000}"/>
    <cellStyle name="Neutral 2" xfId="11" xr:uid="{00000000-0005-0000-0000-00000A000000}"/>
    <cellStyle name="Normal" xfId="0" builtinId="0"/>
    <cellStyle name="Normal 2" xfId="21" xr:uid="{00000000-0005-0000-0000-00000C000000}"/>
    <cellStyle name="Normal 3" xfId="2" xr:uid="{00000000-0005-0000-0000-00000D000000}"/>
    <cellStyle name="Notas 2" xfId="18" xr:uid="{00000000-0005-0000-0000-00000E000000}"/>
    <cellStyle name="Salida 2" xfId="13" xr:uid="{00000000-0005-0000-0000-00000F000000}"/>
    <cellStyle name="SAPBEXaggData" xfId="22" xr:uid="{00000000-0005-0000-0000-000010000000}"/>
    <cellStyle name="SAPBEXaggDataEmph" xfId="23" xr:uid="{00000000-0005-0000-0000-000011000000}"/>
    <cellStyle name="SAPBEXaggItem" xfId="24" xr:uid="{00000000-0005-0000-0000-000012000000}"/>
    <cellStyle name="SAPBEXaggItemX" xfId="25" xr:uid="{00000000-0005-0000-0000-000013000000}"/>
    <cellStyle name="SAPBEXchaText" xfId="26" xr:uid="{00000000-0005-0000-0000-000014000000}"/>
    <cellStyle name="SAPBEXexcBad7" xfId="27" xr:uid="{00000000-0005-0000-0000-000015000000}"/>
    <cellStyle name="SAPBEXexcBad8" xfId="28" xr:uid="{00000000-0005-0000-0000-000016000000}"/>
    <cellStyle name="SAPBEXexcBad9" xfId="29" xr:uid="{00000000-0005-0000-0000-000017000000}"/>
    <cellStyle name="SAPBEXexcCritical4" xfId="30" xr:uid="{00000000-0005-0000-0000-000018000000}"/>
    <cellStyle name="SAPBEXexcCritical5" xfId="31" xr:uid="{00000000-0005-0000-0000-000019000000}"/>
    <cellStyle name="SAPBEXexcCritical6" xfId="32" xr:uid="{00000000-0005-0000-0000-00001A000000}"/>
    <cellStyle name="SAPBEXexcGood1" xfId="33" xr:uid="{00000000-0005-0000-0000-00001B000000}"/>
    <cellStyle name="SAPBEXexcGood2" xfId="34" xr:uid="{00000000-0005-0000-0000-00001C000000}"/>
    <cellStyle name="SAPBEXexcGood3" xfId="35" xr:uid="{00000000-0005-0000-0000-00001D000000}"/>
    <cellStyle name="SAPBEXfilterDrill" xfId="36" xr:uid="{00000000-0005-0000-0000-00001E000000}"/>
    <cellStyle name="SAPBEXfilterItem" xfId="37" xr:uid="{00000000-0005-0000-0000-00001F000000}"/>
    <cellStyle name="SAPBEXfilterText" xfId="38" xr:uid="{00000000-0005-0000-0000-000020000000}"/>
    <cellStyle name="SAPBEXformats" xfId="39" xr:uid="{00000000-0005-0000-0000-000021000000}"/>
    <cellStyle name="SAPBEXheaderItem" xfId="40" xr:uid="{00000000-0005-0000-0000-000022000000}"/>
    <cellStyle name="SAPBEXheaderText" xfId="41" xr:uid="{00000000-0005-0000-0000-000023000000}"/>
    <cellStyle name="SAPBEXHLevel0" xfId="42" xr:uid="{00000000-0005-0000-0000-000024000000}"/>
    <cellStyle name="SAPBEXHLevel0X" xfId="43" xr:uid="{00000000-0005-0000-0000-000025000000}"/>
    <cellStyle name="SAPBEXHLevel1" xfId="44" xr:uid="{00000000-0005-0000-0000-000026000000}"/>
    <cellStyle name="SAPBEXHLevel1X" xfId="45" xr:uid="{00000000-0005-0000-0000-000027000000}"/>
    <cellStyle name="SAPBEXHLevel2" xfId="46" xr:uid="{00000000-0005-0000-0000-000028000000}"/>
    <cellStyle name="SAPBEXHLevel2X" xfId="47" xr:uid="{00000000-0005-0000-0000-000029000000}"/>
    <cellStyle name="SAPBEXHLevel3" xfId="48" xr:uid="{00000000-0005-0000-0000-00002A000000}"/>
    <cellStyle name="SAPBEXHLevel3X" xfId="49" xr:uid="{00000000-0005-0000-0000-00002B000000}"/>
    <cellStyle name="SAPBEXinputData" xfId="50" xr:uid="{00000000-0005-0000-0000-00002C000000}"/>
    <cellStyle name="SAPBEXresData" xfId="51" xr:uid="{00000000-0005-0000-0000-00002D000000}"/>
    <cellStyle name="SAPBEXresDataEmph" xfId="52" xr:uid="{00000000-0005-0000-0000-00002E000000}"/>
    <cellStyle name="SAPBEXresItem" xfId="53" xr:uid="{00000000-0005-0000-0000-00002F000000}"/>
    <cellStyle name="SAPBEXresItemX" xfId="54" xr:uid="{00000000-0005-0000-0000-000030000000}"/>
    <cellStyle name="SAPBEXstdData" xfId="55" xr:uid="{00000000-0005-0000-0000-000031000000}"/>
    <cellStyle name="SAPBEXstdDataEmph" xfId="56" xr:uid="{00000000-0005-0000-0000-000032000000}"/>
    <cellStyle name="SAPBEXstdItem" xfId="57" xr:uid="{00000000-0005-0000-0000-000033000000}"/>
    <cellStyle name="SAPBEXstdItemX" xfId="58" xr:uid="{00000000-0005-0000-0000-000034000000}"/>
    <cellStyle name="SAPBEXtitle" xfId="59" xr:uid="{00000000-0005-0000-0000-000035000000}"/>
    <cellStyle name="SAPBEXundefined" xfId="60" xr:uid="{00000000-0005-0000-0000-000036000000}"/>
    <cellStyle name="Sheet Title" xfId="61" xr:uid="{00000000-0005-0000-0000-000037000000}"/>
    <cellStyle name="Texto de advertencia 2" xfId="17" xr:uid="{00000000-0005-0000-0000-000038000000}"/>
    <cellStyle name="Texto explicativo 2" xfId="19" xr:uid="{00000000-0005-0000-0000-000039000000}"/>
    <cellStyle name="Título 2 2" xfId="6" xr:uid="{00000000-0005-0000-0000-00003A000000}"/>
    <cellStyle name="Título 3 2" xfId="7" xr:uid="{00000000-0005-0000-0000-00003B000000}"/>
    <cellStyle name="Título 4" xfId="4" xr:uid="{00000000-0005-0000-0000-00003C000000}"/>
    <cellStyle name="Total 2" xfId="20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7 de agosto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I80"/>
  <sheetViews>
    <sheetView showGridLines="0" tabSelected="1" zoomScale="115" zoomScaleNormal="115" workbookViewId="0">
      <selection activeCell="G56" sqref="G56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6" t="s">
        <v>0</v>
      </c>
      <c r="C2" s="56"/>
      <c r="D2" s="56"/>
    </row>
    <row r="3" spans="2:7" ht="15.75" customHeight="1" x14ac:dyDescent="0.2">
      <c r="B3" s="57" t="s">
        <v>1</v>
      </c>
      <c r="C3" s="57"/>
      <c r="D3" s="57"/>
    </row>
    <row r="4" spans="2:7" ht="14.25" customHeight="1" x14ac:dyDescent="0.2">
      <c r="B4" s="57" t="s">
        <v>61</v>
      </c>
      <c r="C4" s="57"/>
      <c r="D4" s="57"/>
    </row>
    <row r="5" spans="2:7" ht="2.25" customHeight="1" x14ac:dyDescent="0.2">
      <c r="B5" s="58"/>
      <c r="C5" s="58"/>
      <c r="D5" s="58"/>
    </row>
    <row r="6" spans="2:7" ht="9.75" customHeight="1" x14ac:dyDescent="0.2">
      <c r="B6" s="59" t="s">
        <v>2</v>
      </c>
      <c r="C6" s="59"/>
      <c r="D6" s="59"/>
    </row>
    <row r="7" spans="2:7" ht="6" customHeight="1" thickBot="1" x14ac:dyDescent="0.25">
      <c r="B7" s="60"/>
      <c r="C7" s="60"/>
      <c r="D7" s="60"/>
    </row>
    <row r="8" spans="2:7" ht="28.5" customHeight="1" x14ac:dyDescent="0.2">
      <c r="B8" s="50" t="s">
        <v>3</v>
      </c>
      <c r="C8" s="51">
        <v>2023</v>
      </c>
      <c r="D8" s="52">
        <v>2022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4</v>
      </c>
      <c r="C10" s="14"/>
      <c r="D10" s="15"/>
    </row>
    <row r="11" spans="2:7" ht="15.75" customHeight="1" x14ac:dyDescent="0.2">
      <c r="B11" s="16" t="s">
        <v>5</v>
      </c>
      <c r="C11" s="17">
        <f>SUM(C12:C18)</f>
        <v>3762776826.6600003</v>
      </c>
      <c r="D11" s="18">
        <f>SUM(D12:D18)</f>
        <v>3876346515</v>
      </c>
    </row>
    <row r="12" spans="2:7" ht="11.25" customHeight="1" x14ac:dyDescent="0.2">
      <c r="B12" s="19" t="s">
        <v>6</v>
      </c>
      <c r="C12" s="20">
        <f>1338108165.97+10433.06</f>
        <v>1338118599.03</v>
      </c>
      <c r="D12" s="31">
        <v>1376262012</v>
      </c>
      <c r="G12" s="8"/>
    </row>
    <row r="13" spans="2:7" ht="11.25" customHeight="1" x14ac:dyDescent="0.2">
      <c r="B13" s="19" t="s">
        <v>7</v>
      </c>
      <c r="C13" s="20">
        <v>0</v>
      </c>
      <c r="D13" s="31">
        <v>0</v>
      </c>
      <c r="G13" s="8"/>
    </row>
    <row r="14" spans="2:7" ht="11.25" customHeight="1" x14ac:dyDescent="0.2">
      <c r="B14" s="19" t="s">
        <v>8</v>
      </c>
      <c r="C14" s="20">
        <v>14111231.279999999</v>
      </c>
      <c r="D14" s="31">
        <v>111883576</v>
      </c>
      <c r="G14" s="8"/>
    </row>
    <row r="15" spans="2:7" ht="11.25" customHeight="1" x14ac:dyDescent="0.2">
      <c r="B15" s="19" t="s">
        <v>9</v>
      </c>
      <c r="C15" s="20">
        <v>1748366323.1500001</v>
      </c>
      <c r="D15" s="31">
        <v>2263219661</v>
      </c>
      <c r="G15" s="8"/>
    </row>
    <row r="16" spans="2:7" ht="11.25" customHeight="1" x14ac:dyDescent="0.2">
      <c r="B16" s="19" t="s">
        <v>10</v>
      </c>
      <c r="C16" s="20">
        <v>468156957.92000002</v>
      </c>
      <c r="D16" s="31">
        <v>75411774</v>
      </c>
      <c r="G16" s="8"/>
    </row>
    <row r="17" spans="2:7" ht="11.25" customHeight="1" x14ac:dyDescent="0.2">
      <c r="B17" s="19" t="s">
        <v>11</v>
      </c>
      <c r="C17" s="20">
        <v>180546419.72999999</v>
      </c>
      <c r="D17" s="31">
        <v>27398316</v>
      </c>
      <c r="G17" s="8"/>
    </row>
    <row r="18" spans="2:7" ht="11.25" customHeight="1" x14ac:dyDescent="0.2">
      <c r="B18" s="19" t="s">
        <v>12</v>
      </c>
      <c r="C18" s="20">
        <v>13477295.550000001</v>
      </c>
      <c r="D18" s="31">
        <v>22171176</v>
      </c>
      <c r="G18" s="8"/>
    </row>
    <row r="19" spans="2:7" ht="36.75" customHeight="1" x14ac:dyDescent="0.2">
      <c r="B19" s="21" t="s">
        <v>13</v>
      </c>
      <c r="C19" s="22">
        <f>SUM(C20:C21)</f>
        <v>43346037133.129997</v>
      </c>
      <c r="D19" s="23">
        <f>SUM(D20:D21)</f>
        <v>41202359192</v>
      </c>
      <c r="G19" s="53"/>
    </row>
    <row r="20" spans="2:7" ht="24" customHeight="1" x14ac:dyDescent="0.2">
      <c r="B20" s="24" t="s">
        <v>14</v>
      </c>
      <c r="C20" s="25">
        <v>43346037133.129997</v>
      </c>
      <c r="D20" s="26">
        <v>41202359192</v>
      </c>
      <c r="G20" s="54"/>
    </row>
    <row r="21" spans="2:7" ht="10.5" customHeight="1" x14ac:dyDescent="0.2">
      <c r="B21" s="24" t="s">
        <v>15</v>
      </c>
      <c r="C21" s="25">
        <v>0</v>
      </c>
      <c r="D21" s="26">
        <v>0</v>
      </c>
      <c r="G21" s="54"/>
    </row>
    <row r="22" spans="2:7" ht="12.75" customHeight="1" x14ac:dyDescent="0.2">
      <c r="B22" s="27" t="s">
        <v>16</v>
      </c>
      <c r="C22" s="17">
        <f>SUM(C23:C27)</f>
        <v>9467637.8699999992</v>
      </c>
      <c r="D22" s="18">
        <f>SUM(D23:D27)</f>
        <v>18215127</v>
      </c>
    </row>
    <row r="23" spans="2:7" ht="12.75" customHeight="1" x14ac:dyDescent="0.2">
      <c r="B23" s="19" t="s">
        <v>17</v>
      </c>
      <c r="C23" s="20">
        <v>0</v>
      </c>
      <c r="D23" s="30">
        <v>0</v>
      </c>
      <c r="F23" s="8"/>
    </row>
    <row r="24" spans="2:7" ht="12.75" customHeight="1" x14ac:dyDescent="0.2">
      <c r="B24" s="19" t="s">
        <v>18</v>
      </c>
      <c r="C24" s="20">
        <v>0</v>
      </c>
      <c r="D24" s="30">
        <v>0</v>
      </c>
      <c r="F24" s="8"/>
    </row>
    <row r="25" spans="2:7" ht="12.75" customHeight="1" x14ac:dyDescent="0.2">
      <c r="B25" s="24" t="s">
        <v>59</v>
      </c>
      <c r="C25" s="20">
        <v>0</v>
      </c>
      <c r="D25" s="30">
        <v>0</v>
      </c>
      <c r="F25" s="8"/>
    </row>
    <row r="26" spans="2:7" ht="12.75" customHeight="1" x14ac:dyDescent="0.2">
      <c r="B26" s="19" t="s">
        <v>19</v>
      </c>
      <c r="C26" s="20">
        <v>0</v>
      </c>
      <c r="D26" s="30">
        <v>0</v>
      </c>
      <c r="F26" s="8"/>
    </row>
    <row r="27" spans="2:7" ht="12.75" customHeight="1" x14ac:dyDescent="0.2">
      <c r="B27" s="19" t="s">
        <v>20</v>
      </c>
      <c r="C27" s="20">
        <v>9467637.8699999992</v>
      </c>
      <c r="D27" s="30">
        <v>18215127</v>
      </c>
      <c r="F27" s="8"/>
    </row>
    <row r="28" spans="2:7" ht="15" customHeight="1" x14ac:dyDescent="0.2">
      <c r="B28" s="16" t="s">
        <v>21</v>
      </c>
      <c r="C28" s="17">
        <f>C11+C19+C22</f>
        <v>47118281597.660004</v>
      </c>
      <c r="D28" s="18">
        <f>D11+D19+D22</f>
        <v>45096920834</v>
      </c>
    </row>
    <row r="29" spans="2:7" ht="17.25" customHeight="1" x14ac:dyDescent="0.2">
      <c r="B29" s="28" t="s">
        <v>22</v>
      </c>
      <c r="C29" s="29"/>
      <c r="D29" s="30"/>
    </row>
    <row r="30" spans="2:7" ht="14.25" customHeight="1" x14ac:dyDescent="0.2">
      <c r="B30" s="16" t="s">
        <v>23</v>
      </c>
      <c r="C30" s="17">
        <f>SUM(C31:C33)</f>
        <v>17063058192.83</v>
      </c>
      <c r="D30" s="18">
        <f>SUM(D31:D33)</f>
        <v>15800823042</v>
      </c>
    </row>
    <row r="31" spans="2:7" ht="12" customHeight="1" x14ac:dyDescent="0.2">
      <c r="B31" s="19" t="s">
        <v>24</v>
      </c>
      <c r="C31" s="20">
        <v>15212897834.879999</v>
      </c>
      <c r="D31" s="31">
        <v>14244834355</v>
      </c>
      <c r="F31" s="8"/>
      <c r="G31" s="5"/>
    </row>
    <row r="32" spans="2:7" ht="9.75" customHeight="1" x14ac:dyDescent="0.2">
      <c r="B32" s="19" t="s">
        <v>25</v>
      </c>
      <c r="C32" s="20">
        <v>309398958.19999999</v>
      </c>
      <c r="D32" s="31">
        <v>225742859</v>
      </c>
      <c r="F32" s="8"/>
    </row>
    <row r="33" spans="2:7" ht="9.75" customHeight="1" x14ac:dyDescent="0.2">
      <c r="B33" s="19" t="s">
        <v>26</v>
      </c>
      <c r="C33" s="20">
        <v>1540761399.75</v>
      </c>
      <c r="D33" s="31">
        <v>1330245828</v>
      </c>
      <c r="F33" s="8"/>
    </row>
    <row r="34" spans="2:7" s="6" customFormat="1" ht="12.75" customHeight="1" x14ac:dyDescent="0.2">
      <c r="B34" s="27" t="s">
        <v>27</v>
      </c>
      <c r="C34" s="32">
        <f>SUM(C35:C43)</f>
        <v>14161666398.019999</v>
      </c>
      <c r="D34" s="33">
        <f>SUM(D35:D43)</f>
        <v>12790189283</v>
      </c>
    </row>
    <row r="35" spans="2:7" s="6" customFormat="1" x14ac:dyDescent="0.2">
      <c r="B35" s="24" t="s">
        <v>28</v>
      </c>
      <c r="C35" s="34">
        <v>5118312682.8599997</v>
      </c>
      <c r="D35" s="35">
        <v>4700905902</v>
      </c>
      <c r="F35" s="54"/>
      <c r="G35" s="7"/>
    </row>
    <row r="36" spans="2:7" s="6" customFormat="1" ht="11.25" customHeight="1" x14ac:dyDescent="0.2">
      <c r="B36" s="36" t="s">
        <v>29</v>
      </c>
      <c r="C36" s="34">
        <v>8303903581.8199997</v>
      </c>
      <c r="D36" s="35">
        <v>7839394124</v>
      </c>
      <c r="F36" s="54"/>
    </row>
    <row r="37" spans="2:7" s="6" customFormat="1" ht="10.5" customHeight="1" x14ac:dyDescent="0.2">
      <c r="B37" s="36" t="s">
        <v>30</v>
      </c>
      <c r="C37" s="34">
        <v>188894641.88999999</v>
      </c>
      <c r="D37" s="35">
        <v>55327128</v>
      </c>
      <c r="F37" s="54"/>
    </row>
    <row r="38" spans="2:7" s="6" customFormat="1" ht="9.75" customHeight="1" x14ac:dyDescent="0.2">
      <c r="B38" s="36" t="s">
        <v>31</v>
      </c>
      <c r="C38" s="34">
        <v>298726211.43000001</v>
      </c>
      <c r="D38" s="35">
        <v>174178305</v>
      </c>
      <c r="F38" s="54"/>
    </row>
    <row r="39" spans="2:7" s="6" customFormat="1" ht="9.75" customHeight="1" x14ac:dyDescent="0.2">
      <c r="B39" s="36" t="s">
        <v>32</v>
      </c>
      <c r="C39" s="34">
        <v>563104.07999999996</v>
      </c>
      <c r="D39" s="35">
        <v>555128</v>
      </c>
      <c r="F39" s="54"/>
    </row>
    <row r="40" spans="2:7" s="6" customFormat="1" ht="12" customHeight="1" x14ac:dyDescent="0.2">
      <c r="B40" s="24" t="s">
        <v>33</v>
      </c>
      <c r="C40" s="34">
        <v>88421181.299999997</v>
      </c>
      <c r="D40" s="35">
        <v>19827196</v>
      </c>
      <c r="F40" s="54"/>
    </row>
    <row r="41" spans="2:7" s="6" customFormat="1" ht="9.75" customHeight="1" x14ac:dyDescent="0.2">
      <c r="B41" s="36" t="s">
        <v>34</v>
      </c>
      <c r="C41" s="34">
        <v>19243779.140000001</v>
      </c>
      <c r="D41" s="35">
        <v>0</v>
      </c>
      <c r="F41" s="54"/>
    </row>
    <row r="42" spans="2:7" s="6" customFormat="1" ht="11.1" customHeight="1" x14ac:dyDescent="0.2">
      <c r="B42" s="36" t="s">
        <v>35</v>
      </c>
      <c r="C42" s="34">
        <v>143601215.5</v>
      </c>
      <c r="D42" s="35">
        <v>1500</v>
      </c>
      <c r="F42" s="54"/>
    </row>
    <row r="43" spans="2:7" s="6" customFormat="1" ht="11.1" customHeight="1" x14ac:dyDescent="0.2">
      <c r="B43" s="37" t="s">
        <v>36</v>
      </c>
      <c r="C43" s="34">
        <v>0</v>
      </c>
      <c r="D43" s="35">
        <v>0</v>
      </c>
      <c r="F43" s="54"/>
    </row>
    <row r="44" spans="2:7" s="6" customFormat="1" ht="12.75" customHeight="1" x14ac:dyDescent="0.2">
      <c r="B44" s="27" t="s">
        <v>37</v>
      </c>
      <c r="C44" s="38">
        <f>SUM(C45:C47)</f>
        <v>8268679691.3599997</v>
      </c>
      <c r="D44" s="39">
        <f>SUM(D45:D47)</f>
        <v>7682406475</v>
      </c>
    </row>
    <row r="45" spans="2:7" s="6" customFormat="1" ht="12" customHeight="1" x14ac:dyDescent="0.2">
      <c r="B45" s="37" t="s">
        <v>38</v>
      </c>
      <c r="C45" s="20">
        <v>4476516424</v>
      </c>
      <c r="D45" s="31">
        <v>4388998381</v>
      </c>
      <c r="F45" s="8"/>
    </row>
    <row r="46" spans="2:7" s="6" customFormat="1" ht="10.5" customHeight="1" x14ac:dyDescent="0.2">
      <c r="B46" s="37" t="s">
        <v>39</v>
      </c>
      <c r="C46" s="20">
        <v>3574435102</v>
      </c>
      <c r="D46" s="31">
        <v>3024327662</v>
      </c>
      <c r="F46" s="8"/>
    </row>
    <row r="47" spans="2:7" s="6" customFormat="1" ht="11.1" customHeight="1" x14ac:dyDescent="0.2">
      <c r="B47" s="36" t="s">
        <v>40</v>
      </c>
      <c r="C47" s="20">
        <v>217728165.36000001</v>
      </c>
      <c r="D47" s="31">
        <v>269080432</v>
      </c>
      <c r="F47" s="8"/>
    </row>
    <row r="48" spans="2:7" s="6" customFormat="1" x14ac:dyDescent="0.2">
      <c r="B48" s="27" t="s">
        <v>41</v>
      </c>
      <c r="C48" s="32">
        <f>SUM(C49:C53)</f>
        <v>1376245674.1800001</v>
      </c>
      <c r="D48" s="33">
        <f>SUM(D49:D53)</f>
        <v>754904090</v>
      </c>
    </row>
    <row r="49" spans="2:6" s="6" customFormat="1" ht="12" customHeight="1" x14ac:dyDescent="0.2">
      <c r="B49" s="37" t="s">
        <v>42</v>
      </c>
      <c r="C49" s="20">
        <v>1370345836.2</v>
      </c>
      <c r="D49" s="31">
        <v>750802337</v>
      </c>
      <c r="F49" s="8"/>
    </row>
    <row r="50" spans="2:6" s="6" customFormat="1" ht="11.25" customHeight="1" x14ac:dyDescent="0.2">
      <c r="B50" s="37" t="s">
        <v>43</v>
      </c>
      <c r="C50" s="20">
        <v>2552</v>
      </c>
      <c r="D50" s="31">
        <v>1455</v>
      </c>
      <c r="F50" s="8"/>
    </row>
    <row r="51" spans="2:6" s="6" customFormat="1" ht="11.25" customHeight="1" x14ac:dyDescent="0.2">
      <c r="B51" s="37" t="s">
        <v>44</v>
      </c>
      <c r="C51" s="20">
        <v>5897285.9800000004</v>
      </c>
      <c r="D51" s="31">
        <v>4100298</v>
      </c>
      <c r="F51" s="8"/>
    </row>
    <row r="52" spans="2:6" s="6" customFormat="1" ht="11.25" customHeight="1" x14ac:dyDescent="0.2">
      <c r="B52" s="37" t="s">
        <v>45</v>
      </c>
      <c r="C52" s="20">
        <v>0</v>
      </c>
      <c r="D52" s="31">
        <v>0</v>
      </c>
      <c r="F52" s="8"/>
    </row>
    <row r="53" spans="2:6" s="6" customFormat="1" ht="11.25" customHeight="1" x14ac:dyDescent="0.2">
      <c r="B53" s="37" t="s">
        <v>46</v>
      </c>
      <c r="C53" s="20">
        <v>0</v>
      </c>
      <c r="D53" s="31">
        <v>0</v>
      </c>
      <c r="F53" s="8"/>
    </row>
    <row r="54" spans="2:6" s="6" customFormat="1" ht="12.75" customHeight="1" x14ac:dyDescent="0.2">
      <c r="B54" s="27" t="s">
        <v>47</v>
      </c>
      <c r="C54" s="38">
        <f>SUM(C55:C60)</f>
        <v>20579033.810000002</v>
      </c>
      <c r="D54" s="39">
        <f>SUM(D55:D60)</f>
        <v>13251365</v>
      </c>
    </row>
    <row r="55" spans="2:6" s="6" customFormat="1" ht="13.5" customHeight="1" x14ac:dyDescent="0.2">
      <c r="B55" s="24" t="s">
        <v>48</v>
      </c>
      <c r="C55" s="34">
        <v>20435292.010000002</v>
      </c>
      <c r="D55" s="35">
        <v>13245285</v>
      </c>
      <c r="F55" s="54"/>
    </row>
    <row r="56" spans="2:6" s="6" customFormat="1" ht="12" customHeight="1" x14ac:dyDescent="0.2">
      <c r="B56" s="37" t="s">
        <v>49</v>
      </c>
      <c r="C56" s="34">
        <v>0</v>
      </c>
      <c r="D56" s="35">
        <v>0</v>
      </c>
      <c r="F56" s="54"/>
    </row>
    <row r="57" spans="2:6" s="6" customFormat="1" ht="12" customHeight="1" x14ac:dyDescent="0.2">
      <c r="B57" s="37" t="s">
        <v>50</v>
      </c>
      <c r="C57" s="34">
        <v>0</v>
      </c>
      <c r="D57" s="35">
        <v>0</v>
      </c>
      <c r="F57" s="54"/>
    </row>
    <row r="58" spans="2:6" s="6" customFormat="1" ht="13.5" customHeight="1" x14ac:dyDescent="0.2">
      <c r="B58" s="40" t="s">
        <v>51</v>
      </c>
      <c r="C58" s="34">
        <v>0</v>
      </c>
      <c r="D58" s="35">
        <v>0</v>
      </c>
      <c r="F58" s="54"/>
    </row>
    <row r="59" spans="2:6" s="6" customFormat="1" ht="12" customHeight="1" x14ac:dyDescent="0.2">
      <c r="B59" s="37" t="s">
        <v>52</v>
      </c>
      <c r="C59" s="34">
        <v>0</v>
      </c>
      <c r="D59" s="35">
        <v>0</v>
      </c>
      <c r="F59" s="54"/>
    </row>
    <row r="60" spans="2:6" s="6" customFormat="1" ht="12" customHeight="1" x14ac:dyDescent="0.2">
      <c r="B60" s="37" t="s">
        <v>53</v>
      </c>
      <c r="C60" s="34">
        <v>143741.79999999999</v>
      </c>
      <c r="D60" s="35">
        <v>6080</v>
      </c>
      <c r="F60" s="54"/>
    </row>
    <row r="61" spans="2:6" ht="12.75" customHeight="1" x14ac:dyDescent="0.2">
      <c r="B61" s="16" t="s">
        <v>54</v>
      </c>
      <c r="C61" s="32">
        <f>SUM(C62)</f>
        <v>0</v>
      </c>
      <c r="D61" s="33">
        <f>SUM(D62)</f>
        <v>10990978</v>
      </c>
    </row>
    <row r="62" spans="2:6" ht="12.75" customHeight="1" x14ac:dyDescent="0.2">
      <c r="B62" s="19" t="s">
        <v>55</v>
      </c>
      <c r="C62" s="20">
        <v>0</v>
      </c>
      <c r="D62" s="31">
        <v>10990978</v>
      </c>
    </row>
    <row r="63" spans="2:6" ht="15" customHeight="1" x14ac:dyDescent="0.2">
      <c r="B63" s="16" t="s">
        <v>56</v>
      </c>
      <c r="C63" s="41">
        <f>C30+C34+C44+C48+C54+C61</f>
        <v>40890228990.199997</v>
      </c>
      <c r="D63" s="42">
        <f>D30+D34+D44+D48+D54+D61</f>
        <v>37052565233</v>
      </c>
    </row>
    <row r="64" spans="2:6" ht="12.75" customHeight="1" thickBot="1" x14ac:dyDescent="0.25">
      <c r="B64" s="28" t="s">
        <v>57</v>
      </c>
      <c r="C64" s="43">
        <f>C28-C63</f>
        <v>6228052607.4600067</v>
      </c>
      <c r="D64" s="44">
        <f>D28-D63</f>
        <v>8044355601</v>
      </c>
    </row>
    <row r="65" spans="2:9" ht="3" customHeight="1" thickTop="1" x14ac:dyDescent="0.2">
      <c r="B65" s="28"/>
      <c r="C65" s="45"/>
      <c r="D65" s="46"/>
    </row>
    <row r="66" spans="2:9" ht="2.25" customHeight="1" thickBot="1" x14ac:dyDescent="0.25">
      <c r="B66" s="47"/>
      <c r="C66" s="48"/>
      <c r="D66" s="49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10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 t="s">
        <v>58</v>
      </c>
      <c r="C75" s="55" t="s">
        <v>60</v>
      </c>
      <c r="D75" s="55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2023-04-29T02:46:23Z</cp:lastPrinted>
  <dcterms:created xsi:type="dcterms:W3CDTF">2021-11-06T00:01:58Z</dcterms:created>
  <dcterms:modified xsi:type="dcterms:W3CDTF">2023-08-07T19:00:46Z</dcterms:modified>
</cp:coreProperties>
</file>